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greteria\DOCUMENTI\TRASPARENZA E CORRUZIONE\2022\CONTRIBUTI FSR\"/>
    </mc:Choice>
  </mc:AlternateContent>
  <xr:revisionPtr revIDLastSave="0" documentId="13_ncr:1_{7AB019B9-E5CD-40F5-9827-7A9CDF342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10" i="3"/>
  <c r="D10" i="4"/>
  <c r="D10" i="1"/>
  <c r="D9" i="2"/>
  <c r="D9" i="3"/>
  <c r="D9" i="4"/>
  <c r="D9" i="1"/>
  <c r="D8" i="2"/>
  <c r="D8" i="3"/>
  <c r="D8" i="4"/>
  <c r="D8" i="1"/>
  <c r="D7" i="2"/>
  <c r="D7" i="3"/>
  <c r="D7" i="4"/>
  <c r="D7" i="1"/>
  <c r="D6" i="2"/>
  <c r="D6" i="3"/>
  <c r="D6" i="4"/>
  <c r="D6" i="1"/>
  <c r="D5" i="2"/>
  <c r="D5" i="3"/>
  <c r="D5" i="4"/>
  <c r="D5" i="1"/>
  <c r="D4" i="2"/>
  <c r="D4" i="3"/>
  <c r="D4" i="4"/>
  <c r="D4" i="1"/>
  <c r="D17" i="3" l="1"/>
  <c r="D17" i="2"/>
  <c r="D17" i="1"/>
  <c r="D17" i="4"/>
</calcChain>
</file>

<file path=xl/sharedStrings.xml><?xml version="1.0" encoding="utf-8"?>
<sst xmlns="http://schemas.openxmlformats.org/spreadsheetml/2006/main" count="112" uniqueCount="34">
  <si>
    <t>ENTI PRIVATI</t>
  </si>
  <si>
    <t>ASILO NIDO</t>
  </si>
  <si>
    <t>CASA DEI BAMBINI</t>
  </si>
  <si>
    <t>IL GUSCIO</t>
  </si>
  <si>
    <t>TENERI ABBRACCI</t>
  </si>
  <si>
    <t>IN CAMMINO</t>
  </si>
  <si>
    <t>ARCA DI NOE'</t>
  </si>
  <si>
    <t>MICRONIDO</t>
  </si>
  <si>
    <t>LE ALI DELLA FANTASIA</t>
  </si>
  <si>
    <t>VALLE DEL LUJO</t>
  </si>
  <si>
    <t>CSS CAD</t>
  </si>
  <si>
    <t>DEINOS</t>
  </si>
  <si>
    <t>KAIROS</t>
  </si>
  <si>
    <t>PERANI</t>
  </si>
  <si>
    <t>MAGDA</t>
  </si>
  <si>
    <t>GESTORE</t>
  </si>
  <si>
    <t xml:space="preserve">DENOMINAZIONE </t>
  </si>
  <si>
    <t>TIPOLOGIA SERVIZIO</t>
  </si>
  <si>
    <t>TOTALE</t>
  </si>
  <si>
    <t xml:space="preserve">CASA </t>
  </si>
  <si>
    <t xml:space="preserve"> RESIDENZIALITA' LEGGERA ANZIANI</t>
  </si>
  <si>
    <t>FSR 2020</t>
  </si>
  <si>
    <t xml:space="preserve">Parrocchia Sant'Antonio di Padova - Fiobbio di Albino </t>
  </si>
  <si>
    <t>Parrocchio San Zenone - Cene</t>
  </si>
  <si>
    <t xml:space="preserve">I Sogni Società Cooperativa Sociale </t>
  </si>
  <si>
    <t>CASA DEI SOGNI</t>
  </si>
  <si>
    <t>Scuola Materna Cavalli - Villa di Serio</t>
  </si>
  <si>
    <t>Chimera Soc. Coop. Sociale Onlus</t>
  </si>
  <si>
    <t>Cooperativa Sociale Lavoro Valseriana - Cene</t>
  </si>
  <si>
    <t>Generazioni FA - Bergamo</t>
  </si>
  <si>
    <t>Società Cooperativa Sociale La Fenice Onlus</t>
  </si>
  <si>
    <t>Le Ali della Fantasia di Falconi Tamara e Merelli Roberta snc</t>
  </si>
  <si>
    <t>Teneri abbracci snc di Suardi e Cuni</t>
  </si>
  <si>
    <t xml:space="preserve">Importo contributo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</si>
</sst>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Comic Sans MS"/>
      <family val="4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2"/>
      <color rgb="FF000000"/>
      <name val="Albertus Extra Bold"/>
      <family val="2"/>
    </font>
    <font>
      <b/>
      <sz val="8"/>
      <name val="Comic Sans MS"/>
      <family val="4"/>
    </font>
    <font>
      <sz val="8"/>
      <color rgb="FF000000"/>
      <name val="Times New Roman"/>
      <family val="1"/>
    </font>
    <font>
      <sz val="8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44" fontId="5" fillId="0" borderId="3" xfId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9" fillId="0" borderId="3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4" fontId="9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topLeftCell="A10" zoomScale="150" zoomScaleNormal="150" workbookViewId="0">
      <selection activeCell="D21" sqref="D21"/>
    </sheetView>
  </sheetViews>
  <sheetFormatPr defaultRowHeight="12.75"/>
  <cols>
    <col min="1" max="1" width="14" style="2" customWidth="1"/>
    <col min="2" max="2" width="27.6640625" style="2" customWidth="1"/>
    <col min="3" max="3" width="23" style="13" customWidth="1"/>
    <col min="4" max="4" width="16.5" style="14" customWidth="1"/>
    <col min="5" max="16384" width="9.33203125" style="2"/>
  </cols>
  <sheetData>
    <row r="1" spans="1:4" ht="15" customHeight="1">
      <c r="A1" s="25" t="s">
        <v>21</v>
      </c>
      <c r="B1" s="26"/>
      <c r="C1" s="26"/>
      <c r="D1" s="27"/>
    </row>
    <row r="2" spans="1:4" ht="15" customHeight="1">
      <c r="A2" s="25" t="s">
        <v>0</v>
      </c>
      <c r="B2" s="26"/>
      <c r="C2" s="26"/>
      <c r="D2" s="27"/>
    </row>
    <row r="3" spans="1:4" ht="24.75" customHeight="1">
      <c r="A3" s="20" t="s">
        <v>17</v>
      </c>
      <c r="B3" s="3" t="s">
        <v>15</v>
      </c>
      <c r="C3" s="4" t="s">
        <v>16</v>
      </c>
      <c r="D3" s="4" t="s">
        <v>33</v>
      </c>
    </row>
    <row r="4" spans="1:4" s="8" customFormat="1" ht="24" customHeight="1">
      <c r="A4" s="5" t="s">
        <v>1</v>
      </c>
      <c r="B4" s="5" t="s">
        <v>30</v>
      </c>
      <c r="C4" s="6" t="s">
        <v>2</v>
      </c>
      <c r="D4" s="7">
        <f>2280+1455.76</f>
        <v>3735.76</v>
      </c>
    </row>
    <row r="5" spans="1:4" s="8" customFormat="1" ht="26.25" customHeight="1">
      <c r="A5" s="5" t="s">
        <v>1</v>
      </c>
      <c r="B5" s="5" t="s">
        <v>30</v>
      </c>
      <c r="C5" s="6" t="s">
        <v>3</v>
      </c>
      <c r="D5" s="7">
        <f>1805+1360.81</f>
        <v>3165.81</v>
      </c>
    </row>
    <row r="6" spans="1:4" s="8" customFormat="1" ht="26.25" customHeight="1">
      <c r="A6" s="5" t="s">
        <v>1</v>
      </c>
      <c r="B6" s="5" t="s">
        <v>32</v>
      </c>
      <c r="C6" s="6" t="s">
        <v>4</v>
      </c>
      <c r="D6" s="7">
        <f>1900+1379.8</f>
        <v>3279.8</v>
      </c>
    </row>
    <row r="7" spans="1:4" s="8" customFormat="1" ht="24.75" customHeight="1">
      <c r="A7" s="5" t="s">
        <v>1</v>
      </c>
      <c r="B7" s="5" t="s">
        <v>26</v>
      </c>
      <c r="C7" s="6" t="s">
        <v>5</v>
      </c>
      <c r="D7" s="7">
        <f>3705+1740.61</f>
        <v>5445.61</v>
      </c>
    </row>
    <row r="8" spans="1:4" s="8" customFormat="1" ht="21.75" customHeight="1">
      <c r="A8" s="5" t="s">
        <v>1</v>
      </c>
      <c r="B8" s="5" t="s">
        <v>23</v>
      </c>
      <c r="C8" s="6" t="s">
        <v>6</v>
      </c>
      <c r="D8" s="7">
        <f>3610+1721.62</f>
        <v>5331.62</v>
      </c>
    </row>
    <row r="9" spans="1:4" s="8" customFormat="1" ht="42.75" customHeight="1">
      <c r="A9" s="5" t="s">
        <v>7</v>
      </c>
      <c r="B9" s="5" t="s">
        <v>31</v>
      </c>
      <c r="C9" s="6" t="s">
        <v>8</v>
      </c>
      <c r="D9" s="7">
        <f>950+1189.9</f>
        <v>2139.9</v>
      </c>
    </row>
    <row r="10" spans="1:4" s="8" customFormat="1" ht="23.25" customHeight="1">
      <c r="A10" s="9" t="s">
        <v>7</v>
      </c>
      <c r="B10" s="9" t="s">
        <v>22</v>
      </c>
      <c r="C10" s="10" t="s">
        <v>9</v>
      </c>
      <c r="D10" s="7">
        <f>760+1151.92</f>
        <v>1911.92</v>
      </c>
    </row>
    <row r="11" spans="1:4" s="8" customFormat="1" ht="25.5" customHeight="1">
      <c r="A11" s="11" t="s">
        <v>10</v>
      </c>
      <c r="B11" s="11" t="s">
        <v>27</v>
      </c>
      <c r="C11" s="12" t="s">
        <v>11</v>
      </c>
      <c r="D11" s="1">
        <v>5400</v>
      </c>
    </row>
    <row r="12" spans="1:4" s="8" customFormat="1" ht="23.25" customHeight="1">
      <c r="A12" s="5" t="s">
        <v>10</v>
      </c>
      <c r="B12" s="11" t="s">
        <v>27</v>
      </c>
      <c r="C12" s="6" t="s">
        <v>12</v>
      </c>
      <c r="D12" s="1">
        <v>5400</v>
      </c>
    </row>
    <row r="13" spans="1:4" s="8" customFormat="1" ht="21.75" customHeight="1">
      <c r="A13" s="5" t="s">
        <v>10</v>
      </c>
      <c r="B13" s="11" t="s">
        <v>27</v>
      </c>
      <c r="C13" s="6" t="s">
        <v>13</v>
      </c>
      <c r="D13" s="1">
        <v>5400</v>
      </c>
    </row>
    <row r="14" spans="1:4" s="8" customFormat="1" ht="23.25" customHeight="1">
      <c r="A14" s="5" t="s">
        <v>10</v>
      </c>
      <c r="B14" s="5" t="s">
        <v>28</v>
      </c>
      <c r="C14" s="6" t="s">
        <v>14</v>
      </c>
      <c r="D14" s="1">
        <v>4320</v>
      </c>
    </row>
    <row r="15" spans="1:4" s="8" customFormat="1" ht="25.5" customHeight="1">
      <c r="A15" s="5" t="s">
        <v>10</v>
      </c>
      <c r="B15" s="5" t="s">
        <v>24</v>
      </c>
      <c r="C15" s="6" t="s">
        <v>25</v>
      </c>
      <c r="D15" s="1">
        <v>2160</v>
      </c>
    </row>
    <row r="16" spans="1:4" s="8" customFormat="1" ht="22.5" customHeight="1">
      <c r="A16" s="5" t="s">
        <v>19</v>
      </c>
      <c r="B16" s="5" t="s">
        <v>29</v>
      </c>
      <c r="C16" s="6" t="s">
        <v>20</v>
      </c>
      <c r="D16" s="1">
        <v>1500</v>
      </c>
    </row>
    <row r="17" spans="1:4" s="8" customFormat="1" ht="15" customHeight="1">
      <c r="A17" s="22" t="s">
        <v>18</v>
      </c>
      <c r="B17" s="23"/>
      <c r="C17" s="24"/>
      <c r="D17" s="7">
        <f>SUM(D4:D16)</f>
        <v>49190.42</v>
      </c>
    </row>
  </sheetData>
  <mergeCells count="3">
    <mergeCell ref="A17:C17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tabSelected="1" zoomScale="150" zoomScaleNormal="150" workbookViewId="0">
      <selection activeCell="D21" sqref="D21"/>
    </sheetView>
  </sheetViews>
  <sheetFormatPr defaultRowHeight="12.75"/>
  <cols>
    <col min="1" max="1" width="14" style="2" customWidth="1"/>
    <col min="2" max="2" width="27.6640625" style="2" customWidth="1"/>
    <col min="3" max="3" width="23" style="13" customWidth="1"/>
    <col min="4" max="4" width="16.5" style="14" customWidth="1"/>
    <col min="5" max="16384" width="9.33203125" style="2"/>
  </cols>
  <sheetData>
    <row r="1" spans="1:4" ht="15" customHeight="1">
      <c r="A1" s="28" t="s">
        <v>21</v>
      </c>
      <c r="B1" s="28"/>
      <c r="C1" s="28"/>
      <c r="D1" s="28"/>
    </row>
    <row r="2" spans="1:4" ht="15" customHeight="1">
      <c r="A2" s="28"/>
      <c r="B2" s="28"/>
      <c r="C2" s="28"/>
      <c r="D2" s="28"/>
    </row>
    <row r="3" spans="1:4" ht="24.75" customHeight="1">
      <c r="A3" s="21" t="s">
        <v>17</v>
      </c>
      <c r="B3" s="2" t="s">
        <v>15</v>
      </c>
      <c r="C3" s="13" t="s">
        <v>16</v>
      </c>
      <c r="D3" s="13" t="s">
        <v>33</v>
      </c>
    </row>
    <row r="4" spans="1:4" s="8" customFormat="1" ht="24" customHeight="1">
      <c r="B4" s="8" t="s">
        <v>30</v>
      </c>
      <c r="C4" s="15"/>
      <c r="D4" s="16">
        <f>2280+1455.76</f>
        <v>3735.76</v>
      </c>
    </row>
    <row r="5" spans="1:4" s="8" customFormat="1" ht="26.25" customHeight="1">
      <c r="B5" s="8" t="s">
        <v>30</v>
      </c>
      <c r="C5" s="15"/>
      <c r="D5" s="16">
        <f>1805+1360.81</f>
        <v>3165.81</v>
      </c>
    </row>
    <row r="6" spans="1:4" s="8" customFormat="1" ht="26.25" customHeight="1">
      <c r="B6" s="8" t="s">
        <v>32</v>
      </c>
      <c r="C6" s="15"/>
      <c r="D6" s="16">
        <f>1900+1379.8</f>
        <v>3279.8</v>
      </c>
    </row>
    <row r="7" spans="1:4" s="8" customFormat="1" ht="24.75" customHeight="1">
      <c r="B7" s="8" t="s">
        <v>26</v>
      </c>
      <c r="C7" s="15"/>
      <c r="D7" s="16">
        <f>3705+1740.61</f>
        <v>5445.61</v>
      </c>
    </row>
    <row r="8" spans="1:4" s="8" customFormat="1" ht="21.75" customHeight="1">
      <c r="B8" s="8" t="s">
        <v>23</v>
      </c>
      <c r="C8" s="15"/>
      <c r="D8" s="16">
        <f>3610+1721.62</f>
        <v>5331.62</v>
      </c>
    </row>
    <row r="9" spans="1:4" s="8" customFormat="1" ht="42.75" customHeight="1">
      <c r="B9" s="8" t="s">
        <v>31</v>
      </c>
      <c r="C9" s="15"/>
      <c r="D9" s="16">
        <f>950+1189.9</f>
        <v>2139.9</v>
      </c>
    </row>
    <row r="10" spans="1:4" s="8" customFormat="1" ht="23.25" customHeight="1">
      <c r="B10" s="8" t="s">
        <v>22</v>
      </c>
      <c r="C10" s="15"/>
      <c r="D10" s="16">
        <f>760+1151.92</f>
        <v>1911.92</v>
      </c>
    </row>
    <row r="11" spans="1:4" s="8" customFormat="1" ht="25.5" customHeight="1">
      <c r="B11" s="8" t="s">
        <v>27</v>
      </c>
      <c r="C11" s="15"/>
      <c r="D11" s="17">
        <v>5400</v>
      </c>
    </row>
    <row r="12" spans="1:4" s="8" customFormat="1" ht="23.25" customHeight="1">
      <c r="B12" s="8" t="s">
        <v>27</v>
      </c>
      <c r="C12" s="15"/>
      <c r="D12" s="17">
        <v>5400</v>
      </c>
    </row>
    <row r="13" spans="1:4" s="8" customFormat="1" ht="21.75" customHeight="1">
      <c r="B13" s="8" t="s">
        <v>27</v>
      </c>
      <c r="C13" s="15"/>
      <c r="D13" s="17">
        <v>5400</v>
      </c>
    </row>
    <row r="14" spans="1:4" s="8" customFormat="1" ht="23.25" customHeight="1">
      <c r="B14" s="8" t="s">
        <v>28</v>
      </c>
      <c r="C14" s="15"/>
      <c r="D14" s="17">
        <v>4320</v>
      </c>
    </row>
    <row r="15" spans="1:4" s="8" customFormat="1" ht="25.5" customHeight="1">
      <c r="B15" s="8" t="s">
        <v>24</v>
      </c>
      <c r="C15" s="15" t="s">
        <v>25</v>
      </c>
      <c r="D15" s="17">
        <v>2160</v>
      </c>
    </row>
    <row r="16" spans="1:4" s="8" customFormat="1" ht="22.5" customHeight="1">
      <c r="A16" s="8" t="s">
        <v>19</v>
      </c>
      <c r="B16" s="8" t="s">
        <v>29</v>
      </c>
      <c r="C16" s="15" t="s">
        <v>20</v>
      </c>
      <c r="D16" s="17">
        <v>1500</v>
      </c>
    </row>
    <row r="17" spans="1:4" s="8" customFormat="1" ht="15" customHeight="1">
      <c r="A17" s="18" t="s">
        <v>18</v>
      </c>
      <c r="B17" s="18"/>
      <c r="C17" s="19"/>
      <c r="D17" s="16">
        <f>SUM(D4:D16)</f>
        <v>49190.42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tabSelected="1" zoomScale="150" zoomScaleNormal="150" workbookViewId="0">
      <selection activeCell="D21" sqref="D21"/>
    </sheetView>
  </sheetViews>
  <sheetFormatPr defaultRowHeight="12.75"/>
  <cols>
    <col min="1" max="1" width="14" style="2" customWidth="1"/>
    <col min="2" max="2" width="27.6640625" style="2" customWidth="1"/>
    <col min="3" max="3" width="23" style="13" customWidth="1"/>
    <col min="4" max="4" width="16.5" style="14" customWidth="1"/>
    <col min="5" max="16384" width="9.33203125" style="2"/>
  </cols>
  <sheetData>
    <row r="1" spans="1:4" ht="15" customHeight="1">
      <c r="A1" s="28" t="s">
        <v>21</v>
      </c>
      <c r="B1" s="28"/>
      <c r="C1" s="28"/>
      <c r="D1" s="28"/>
    </row>
    <row r="2" spans="1:4" ht="15" customHeight="1">
      <c r="A2" s="28"/>
      <c r="B2" s="28"/>
      <c r="C2" s="28"/>
      <c r="D2" s="28"/>
    </row>
    <row r="3" spans="1:4" ht="24.75" customHeight="1">
      <c r="A3" s="21" t="s">
        <v>17</v>
      </c>
      <c r="B3" s="2" t="s">
        <v>15</v>
      </c>
      <c r="C3" s="13" t="s">
        <v>16</v>
      </c>
      <c r="D3" s="13" t="s">
        <v>33</v>
      </c>
    </row>
    <row r="4" spans="1:4" s="8" customFormat="1" ht="24" customHeight="1">
      <c r="B4" s="8" t="s">
        <v>30</v>
      </c>
      <c r="C4" s="15"/>
      <c r="D4" s="16">
        <f>2280+1455.76</f>
        <v>3735.76</v>
      </c>
    </row>
    <row r="5" spans="1:4" s="8" customFormat="1" ht="26.25" customHeight="1">
      <c r="B5" s="8" t="s">
        <v>30</v>
      </c>
      <c r="C5" s="15"/>
      <c r="D5" s="16">
        <f>1805+1360.81</f>
        <v>3165.81</v>
      </c>
    </row>
    <row r="6" spans="1:4" s="8" customFormat="1" ht="26.25" customHeight="1">
      <c r="B6" s="8" t="s">
        <v>32</v>
      </c>
      <c r="C6" s="15"/>
      <c r="D6" s="16">
        <f>1900+1379.8</f>
        <v>3279.8</v>
      </c>
    </row>
    <row r="7" spans="1:4" s="8" customFormat="1" ht="24.75" customHeight="1">
      <c r="B7" s="8" t="s">
        <v>26</v>
      </c>
      <c r="C7" s="15"/>
      <c r="D7" s="16">
        <f>3705+1740.61</f>
        <v>5445.61</v>
      </c>
    </row>
    <row r="8" spans="1:4" s="8" customFormat="1" ht="21.75" customHeight="1">
      <c r="B8" s="8" t="s">
        <v>23</v>
      </c>
      <c r="C8" s="15"/>
      <c r="D8" s="16">
        <f>3610+1721.62</f>
        <v>5331.62</v>
      </c>
    </row>
    <row r="9" spans="1:4" s="8" customFormat="1" ht="42.75" customHeight="1">
      <c r="B9" s="8" t="s">
        <v>31</v>
      </c>
      <c r="C9" s="15"/>
      <c r="D9" s="16">
        <f>950+1189.9</f>
        <v>2139.9</v>
      </c>
    </row>
    <row r="10" spans="1:4" s="8" customFormat="1" ht="23.25" customHeight="1">
      <c r="B10" s="8" t="s">
        <v>22</v>
      </c>
      <c r="C10" s="15"/>
      <c r="D10" s="16">
        <f>760+1151.92</f>
        <v>1911.92</v>
      </c>
    </row>
    <row r="11" spans="1:4" s="8" customFormat="1" ht="25.5" customHeight="1">
      <c r="B11" s="8" t="s">
        <v>27</v>
      </c>
      <c r="C11" s="15"/>
      <c r="D11" s="17">
        <v>5400</v>
      </c>
    </row>
    <row r="12" spans="1:4" s="8" customFormat="1" ht="23.25" customHeight="1">
      <c r="B12" s="8" t="s">
        <v>27</v>
      </c>
      <c r="C12" s="15"/>
      <c r="D12" s="17">
        <v>5400</v>
      </c>
    </row>
    <row r="13" spans="1:4" s="8" customFormat="1" ht="21.75" customHeight="1">
      <c r="B13" s="8" t="s">
        <v>27</v>
      </c>
      <c r="C13" s="15"/>
      <c r="D13" s="17">
        <v>5400</v>
      </c>
    </row>
    <row r="14" spans="1:4" s="8" customFormat="1" ht="23.25" customHeight="1">
      <c r="B14" s="8" t="s">
        <v>28</v>
      </c>
      <c r="C14" s="15"/>
      <c r="D14" s="17">
        <v>4320</v>
      </c>
    </row>
    <row r="15" spans="1:4" s="8" customFormat="1" ht="25.5" customHeight="1">
      <c r="B15" s="8" t="s">
        <v>24</v>
      </c>
      <c r="C15" s="15" t="s">
        <v>25</v>
      </c>
      <c r="D15" s="17">
        <v>2160</v>
      </c>
    </row>
    <row r="16" spans="1:4" s="8" customFormat="1" ht="22.5" customHeight="1">
      <c r="A16" s="8" t="s">
        <v>19</v>
      </c>
      <c r="B16" s="8" t="s">
        <v>29</v>
      </c>
      <c r="C16" s="15" t="s">
        <v>20</v>
      </c>
      <c r="D16" s="17">
        <v>1500</v>
      </c>
    </row>
    <row r="17" spans="1:4" s="8" customFormat="1" ht="15" customHeight="1">
      <c r="A17" s="18" t="s">
        <v>18</v>
      </c>
      <c r="B17" s="18"/>
      <c r="C17" s="19"/>
      <c r="D17" s="16">
        <f>SUM(D4:D16)</f>
        <v>49190.42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tabSelected="1" zoomScale="150" zoomScaleNormal="150" workbookViewId="0">
      <selection activeCell="D21" sqref="D21"/>
    </sheetView>
  </sheetViews>
  <sheetFormatPr defaultRowHeight="12.75"/>
  <cols>
    <col min="1" max="1" width="14" style="2" customWidth="1"/>
    <col min="2" max="2" width="27.6640625" style="2" customWidth="1"/>
    <col min="3" max="3" width="23" style="13" customWidth="1"/>
    <col min="4" max="4" width="16.5" style="14" customWidth="1"/>
    <col min="5" max="16384" width="9.33203125" style="2"/>
  </cols>
  <sheetData>
    <row r="1" spans="1:4" ht="15" customHeight="1">
      <c r="A1" s="28" t="s">
        <v>21</v>
      </c>
      <c r="B1" s="28"/>
      <c r="C1" s="28"/>
      <c r="D1" s="28"/>
    </row>
    <row r="2" spans="1:4" ht="15" customHeight="1">
      <c r="A2" s="28"/>
      <c r="B2" s="28"/>
      <c r="C2" s="28"/>
      <c r="D2" s="28"/>
    </row>
    <row r="3" spans="1:4" ht="24.75" customHeight="1">
      <c r="A3" s="21" t="s">
        <v>17</v>
      </c>
      <c r="B3" s="2" t="s">
        <v>15</v>
      </c>
      <c r="C3" s="13" t="s">
        <v>16</v>
      </c>
      <c r="D3" s="13" t="s">
        <v>33</v>
      </c>
    </row>
    <row r="4" spans="1:4" s="8" customFormat="1" ht="24" customHeight="1">
      <c r="B4" s="8" t="s">
        <v>30</v>
      </c>
      <c r="C4" s="15"/>
      <c r="D4" s="16">
        <f>2280+1455.76</f>
        <v>3735.76</v>
      </c>
    </row>
    <row r="5" spans="1:4" s="8" customFormat="1" ht="26.25" customHeight="1">
      <c r="B5" s="8" t="s">
        <v>30</v>
      </c>
      <c r="C5" s="15"/>
      <c r="D5" s="16">
        <f>1805+1360.81</f>
        <v>3165.81</v>
      </c>
    </row>
    <row r="6" spans="1:4" s="8" customFormat="1" ht="26.25" customHeight="1">
      <c r="B6" s="8" t="s">
        <v>32</v>
      </c>
      <c r="C6" s="15"/>
      <c r="D6" s="16">
        <f>1900+1379.8</f>
        <v>3279.8</v>
      </c>
    </row>
    <row r="7" spans="1:4" s="8" customFormat="1" ht="24.75" customHeight="1">
      <c r="B7" s="8" t="s">
        <v>26</v>
      </c>
      <c r="C7" s="15"/>
      <c r="D7" s="16">
        <f>3705+1740.61</f>
        <v>5445.61</v>
      </c>
    </row>
    <row r="8" spans="1:4" s="8" customFormat="1" ht="21.75" customHeight="1">
      <c r="B8" s="8" t="s">
        <v>23</v>
      </c>
      <c r="C8" s="15"/>
      <c r="D8" s="16">
        <f>3610+1721.62</f>
        <v>5331.62</v>
      </c>
    </row>
    <row r="9" spans="1:4" s="8" customFormat="1" ht="42.75" customHeight="1">
      <c r="B9" s="8" t="s">
        <v>31</v>
      </c>
      <c r="C9" s="15"/>
      <c r="D9" s="16">
        <f>950+1189.9</f>
        <v>2139.9</v>
      </c>
    </row>
    <row r="10" spans="1:4" s="8" customFormat="1" ht="23.25" customHeight="1">
      <c r="B10" s="8" t="s">
        <v>22</v>
      </c>
      <c r="C10" s="15"/>
      <c r="D10" s="16">
        <f>760+1151.92</f>
        <v>1911.92</v>
      </c>
    </row>
    <row r="11" spans="1:4" s="8" customFormat="1" ht="25.5" customHeight="1">
      <c r="B11" s="8" t="s">
        <v>27</v>
      </c>
      <c r="C11" s="15"/>
      <c r="D11" s="17">
        <v>5400</v>
      </c>
    </row>
    <row r="12" spans="1:4" s="8" customFormat="1" ht="23.25" customHeight="1">
      <c r="B12" s="8" t="s">
        <v>27</v>
      </c>
      <c r="C12" s="15"/>
      <c r="D12" s="17">
        <v>5400</v>
      </c>
    </row>
    <row r="13" spans="1:4" s="8" customFormat="1" ht="21.75" customHeight="1">
      <c r="B13" s="8" t="s">
        <v>27</v>
      </c>
      <c r="C13" s="15"/>
      <c r="D13" s="17">
        <v>5400</v>
      </c>
    </row>
    <row r="14" spans="1:4" s="8" customFormat="1" ht="23.25" customHeight="1">
      <c r="B14" s="8" t="s">
        <v>28</v>
      </c>
      <c r="C14" s="15"/>
      <c r="D14" s="17">
        <v>4320</v>
      </c>
    </row>
    <row r="15" spans="1:4" s="8" customFormat="1" ht="25.5" customHeight="1">
      <c r="B15" s="8" t="s">
        <v>24</v>
      </c>
      <c r="C15" s="15" t="s">
        <v>25</v>
      </c>
      <c r="D15" s="17">
        <v>2160</v>
      </c>
    </row>
    <row r="16" spans="1:4" s="8" customFormat="1" ht="22.5" customHeight="1">
      <c r="A16" s="8" t="s">
        <v>19</v>
      </c>
      <c r="B16" s="8" t="s">
        <v>29</v>
      </c>
      <c r="C16" s="15" t="s">
        <v>20</v>
      </c>
      <c r="D16" s="17">
        <v>1500</v>
      </c>
    </row>
    <row r="17" spans="1:4" s="8" customFormat="1" ht="15" customHeight="1">
      <c r="A17" s="18" t="s">
        <v>18</v>
      </c>
      <c r="B17" s="18"/>
      <c r="C17" s="19"/>
      <c r="D17" s="16">
        <f>SUM(D4:D16)</f>
        <v>49190.42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Anna Maria BONOMI</cp:lastModifiedBy>
  <dcterms:created xsi:type="dcterms:W3CDTF">2022-06-08T12:37:48Z</dcterms:created>
  <dcterms:modified xsi:type="dcterms:W3CDTF">2022-06-20T10:13:10Z</dcterms:modified>
</cp:coreProperties>
</file>